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<sst xmlns="http://schemas.openxmlformats.org/spreadsheetml/2006/main" count="418" uniqueCount="91">
  <si>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</si>
  <si>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</si>
  <si>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</si>
  <si>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</si>
  <si>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</si>
  <si>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</si>
  <si>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</si>
  <si>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</si>
  <si>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</si>
  <si>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</si>
  <si>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</si>
  <si>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</si>
  <si>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</si>
  <si>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</si>
  <si>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</si>
  <si>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</si>
  <si>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</si>
  <si>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</si>
  <si>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</si>
  <si>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</si>
  <si>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</si>
  <si>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</si>
  <si>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</si>
  <si>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</si>
  <si>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</si>
  <si>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</si>
  <si>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</si>
  <si>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</si>
  <si>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</si>
  <si>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</si>
  <si>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</si>
  <si>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</si>
  <si>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</si>
  <si>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</si>
  <si>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</si>
  <si>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</si>
  <si>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</si>
  <si>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</si>
  <si>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-</t>
  </si>
  <si>
    <t>Вывоз твердо-бытовых отходов</t>
  </si>
  <si>
    <t>Годовая фактическая стоимость работ (услуг)</t>
  </si>
  <si>
    <t>Аварийная служба</t>
  </si>
  <si>
    <t>Уборка лестничных клеток</t>
  </si>
  <si>
    <t>Уборка придомовой территории</t>
  </si>
  <si>
    <t>Освещение мест общего пользования</t>
  </si>
  <si>
    <t>Обслуживание электросетей</t>
  </si>
  <si>
    <t>Дезинсекция и дератизация</t>
  </si>
  <si>
    <t>Услуги охраны тепловых узлов</t>
  </si>
  <si>
    <t>Расходы по управлению МКД</t>
  </si>
  <si>
    <t>Содержание инженерного оборудования и конструктивных элементов дома</t>
  </si>
  <si>
    <t xml:space="preserve">Детальный перечень выполненных работ (оказанных услуг) в рамках выбранной работы (услуги) (заполняется по каждой выполненной работе (оказанной услуге) 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</si>
  <si>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</si>
  <si>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</si>
  <si>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ежедневно</t>
  </si>
  <si>
    <t>Стоимость на единицу измерения</t>
  </si>
  <si>
    <t>круглосуточно</t>
  </si>
  <si>
    <t>1 день в неделю</t>
  </si>
  <si>
    <t>6 дней в неделю</t>
  </si>
  <si>
    <t>5 дней в неделю</t>
  </si>
  <si>
    <t>1 раз в год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</si>
  <si>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</si>
  <si>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</si>
  <si>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</si>
  <si>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</si>
  <si>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</si>
  <si>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</si>
  <si>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</si>
  <si>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</si>
  <si>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</si>
  <si>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</si>
  <si>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</si>
  <si>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</si>
  <si>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</si>
  <si>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Задолженность перед поставщиком (поставщиками) коммунального ресурса</t>
  </si>
  <si>
    <t>Горячее водоснабжение</t>
  </si>
  <si>
    <t>Холодное водоснабжение</t>
  </si>
  <si>
    <t>Водоотведение</t>
  </si>
  <si>
    <t>Электроэнергия</t>
  </si>
  <si>
    <t xml:space="preserve">Информация о наличии претензий по качеству предоставленных коммунальных услуг 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</si>
  <si>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</si>
  <si>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</si>
  <si>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</si>
  <si>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</si>
  <si>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Cтоимость на единицу измерения</t>
  </si>
  <si>
    <t>Форма 2.8. Отчет об исполнении управляющей организацией договора управления за 2018 год по многоквартирному дому № 11, расположенному в микрорайоне Березовый ,р.п. Маркова, Иркутского района</t>
  </si>
  <si>
    <t>Восстановление покрытия стен парапетов</t>
  </si>
  <si>
    <t>Замена насосов в количестве 2-х штук</t>
  </si>
  <si>
    <t>Замена участка канализационного коллектора</t>
  </si>
  <si>
    <t>Замена участка теплосети</t>
  </si>
  <si>
    <t>Сварочные работы по замене насосов</t>
  </si>
  <si>
    <t>Утепление вентиляционной шахты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</si>
</sst>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14" fontId="38" fillId="0" borderId="16" xfId="0" applyNumberFormat="1" applyFont="1" applyBorder="1" applyAlignment="1">
      <alignment horizontal="center" vertical="center" wrapText="1"/>
    </xf>
    <xf numFmtId="14" fontId="38" fillId="0" borderId="12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40" fillId="0" borderId="25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%20&#1075;&#1086;&#1076;\2018%20&#1086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79">
          <cell r="C179">
            <v>142.5</v>
          </cell>
          <cell r="D179">
            <v>1108.73</v>
          </cell>
          <cell r="F179">
            <v>253.6</v>
          </cell>
        </row>
        <row r="180">
          <cell r="C180">
            <v>480.72</v>
          </cell>
          <cell r="D180">
            <v>2259.1</v>
          </cell>
          <cell r="E180">
            <v>1938.14</v>
          </cell>
          <cell r="F180">
            <v>801.68</v>
          </cell>
        </row>
        <row r="181">
          <cell r="C181">
            <v>17562.35</v>
          </cell>
          <cell r="E181">
            <v>8790.67</v>
          </cell>
          <cell r="F181">
            <v>8771.68</v>
          </cell>
        </row>
        <row r="182">
          <cell r="C182">
            <v>1678.13</v>
          </cell>
          <cell r="D182">
            <v>22819.86</v>
          </cell>
          <cell r="E182">
            <v>22939.62</v>
          </cell>
          <cell r="F182">
            <v>1558.37</v>
          </cell>
        </row>
        <row r="183">
          <cell r="C183">
            <v>16615.77</v>
          </cell>
          <cell r="D183">
            <v>16517.35</v>
          </cell>
          <cell r="E183">
            <v>20181.59</v>
          </cell>
          <cell r="F183">
            <v>12951.53</v>
          </cell>
        </row>
        <row r="184">
          <cell r="C184">
            <v>908.45</v>
          </cell>
          <cell r="D184">
            <v>14075.66</v>
          </cell>
          <cell r="E184">
            <v>13880.77</v>
          </cell>
          <cell r="F184">
            <v>1103.34</v>
          </cell>
        </row>
        <row r="185">
          <cell r="C185">
            <v>57307.26</v>
          </cell>
          <cell r="E185">
            <v>54828.36</v>
          </cell>
          <cell r="F185">
            <v>2478.9</v>
          </cell>
        </row>
        <row r="186">
          <cell r="C186">
            <v>77008.48</v>
          </cell>
          <cell r="D186">
            <v>78923.56</v>
          </cell>
          <cell r="E186">
            <v>155932.04</v>
          </cell>
        </row>
        <row r="187">
          <cell r="D187">
            <v>144736.84</v>
          </cell>
          <cell r="E187">
            <v>44937.53</v>
          </cell>
          <cell r="F187">
            <v>99799.31</v>
          </cell>
        </row>
        <row r="190">
          <cell r="C190">
            <v>7042.56</v>
          </cell>
          <cell r="D190">
            <v>27000.75</v>
          </cell>
          <cell r="E190">
            <v>18081.62</v>
          </cell>
          <cell r="F190">
            <v>15961.69</v>
          </cell>
        </row>
        <row r="191">
          <cell r="C191">
            <v>4592.86</v>
          </cell>
          <cell r="D191">
            <v>17376.37</v>
          </cell>
          <cell r="E191">
            <v>11675.76</v>
          </cell>
          <cell r="F191">
            <v>10293.47</v>
          </cell>
        </row>
        <row r="192">
          <cell r="C192">
            <v>82.26</v>
          </cell>
          <cell r="D192">
            <v>378.31</v>
          </cell>
          <cell r="E192">
            <v>327.03</v>
          </cell>
          <cell r="F192">
            <v>133.54</v>
          </cell>
        </row>
        <row r="193">
          <cell r="C193">
            <v>5341.44</v>
          </cell>
          <cell r="D193">
            <v>12836.58</v>
          </cell>
          <cell r="E193">
            <v>8856.22</v>
          </cell>
          <cell r="F193">
            <v>9321.8</v>
          </cell>
        </row>
        <row r="194">
          <cell r="C194">
            <v>546.38</v>
          </cell>
          <cell r="D194">
            <v>8971.96</v>
          </cell>
          <cell r="E194">
            <v>8780.32</v>
          </cell>
          <cell r="F194">
            <v>738.02</v>
          </cell>
        </row>
        <row r="195">
          <cell r="C195">
            <v>20849.03</v>
          </cell>
          <cell r="D195">
            <v>46020.73</v>
          </cell>
          <cell r="E195">
            <v>36356.1</v>
          </cell>
          <cell r="F195">
            <v>30513.66</v>
          </cell>
        </row>
        <row r="196">
          <cell r="C196">
            <v>351.87</v>
          </cell>
          <cell r="D196">
            <v>2879.89</v>
          </cell>
          <cell r="E196">
            <v>2442.07</v>
          </cell>
          <cell r="F196">
            <v>789.69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7.421875" style="0" customWidth="1"/>
    <col min="4" max="4" width="27.140625" style="0" customWidth="1"/>
    <col min="5" max="5" width="18.28125" style="0" customWidth="1"/>
  </cols>
  <sheetData>
    <row r="1" spans="1:5" ht="40.5" customHeight="1">
      <c r="A1" s="26" t="s">
        <v>84</v>
      </c>
      <c r="B1" s="27"/>
      <c r="C1" s="27"/>
      <c r="D1" s="27"/>
      <c r="E1" s="27"/>
    </row>
    <row r="2" spans="1:5" ht="15">
      <c r="A2" s="28" t="s">
        <v>0</v>
      </c>
      <c r="B2" s="29"/>
      <c r="C2" s="29"/>
      <c r="D2" s="29"/>
      <c r="E2" s="30"/>
    </row>
    <row r="3" spans="1:5" ht="51">
      <c r="A3" s="4" t="s">
        <v>1</v>
      </c>
      <c r="B3" s="6" t="s">
        <v>2</v>
      </c>
      <c r="C3" s="4" t="s">
        <v>3</v>
      </c>
      <c r="D3" s="7" t="s">
        <v>4</v>
      </c>
      <c r="E3" s="4" t="s">
        <v>5</v>
      </c>
    </row>
    <row r="4" spans="1:5" ht="15">
      <c r="A4" s="4">
        <v>1</v>
      </c>
      <c r="B4" s="31" t="s">
        <v>6</v>
      </c>
      <c r="C4" s="32"/>
      <c r="D4" s="32"/>
      <c r="E4" s="8">
        <v>43101</v>
      </c>
    </row>
    <row r="5" spans="1:5" ht="15">
      <c r="A5" s="5">
        <v>2</v>
      </c>
      <c r="B5" s="31" t="s">
        <v>7</v>
      </c>
      <c r="C5" s="32"/>
      <c r="D5" s="33"/>
      <c r="E5" s="9">
        <v>43465</v>
      </c>
    </row>
    <row r="6" spans="1:5" ht="25.5" customHeight="1">
      <c r="A6" s="34" t="s">
        <v>8</v>
      </c>
      <c r="B6" s="35"/>
      <c r="C6" s="35"/>
      <c r="D6" s="35"/>
      <c r="E6" s="36"/>
    </row>
    <row r="7" spans="1:5" ht="38.25">
      <c r="A7" s="4">
        <v>3</v>
      </c>
      <c r="B7" s="3" t="s">
        <v>9</v>
      </c>
      <c r="C7" s="4" t="s">
        <v>10</v>
      </c>
      <c r="D7" s="7" t="s">
        <v>9</v>
      </c>
      <c r="E7" s="4">
        <v>0</v>
      </c>
    </row>
    <row r="8" spans="1:5" ht="38.25">
      <c r="A8" s="14">
        <v>4</v>
      </c>
      <c r="B8" s="12" t="s">
        <v>11</v>
      </c>
      <c r="C8" s="11" t="s">
        <v>10</v>
      </c>
      <c r="D8" s="12" t="s">
        <v>11</v>
      </c>
      <c r="E8" s="11">
        <v>0</v>
      </c>
    </row>
    <row r="9" spans="1:5" ht="38.25">
      <c r="A9" s="4">
        <v>5</v>
      </c>
      <c r="B9" s="7" t="s">
        <v>12</v>
      </c>
      <c r="C9" s="4" t="s">
        <v>10</v>
      </c>
      <c r="D9" s="7" t="s">
        <v>12</v>
      </c>
      <c r="E9" s="4">
        <v>114641.62</v>
      </c>
    </row>
    <row r="10" spans="1:5" ht="51">
      <c r="A10" s="14">
        <v>6</v>
      </c>
      <c r="B10" s="12" t="s">
        <v>13</v>
      </c>
      <c r="C10" s="11" t="s">
        <v>10</v>
      </c>
      <c r="D10" s="12" t="s">
        <v>14</v>
      </c>
      <c r="E10" s="11">
        <v>203004.96</v>
      </c>
    </row>
    <row r="11" spans="1:5" ht="15">
      <c r="A11" s="4">
        <v>7</v>
      </c>
      <c r="B11" s="7" t="s">
        <v>15</v>
      </c>
      <c r="C11" s="4" t="s">
        <v>10</v>
      </c>
      <c r="D11" s="7" t="s">
        <v>16</v>
      </c>
      <c r="E11" s="4">
        <v>158140.37</v>
      </c>
    </row>
    <row r="12" spans="1:5" ht="15">
      <c r="A12" s="4">
        <v>8</v>
      </c>
      <c r="B12" s="13" t="s">
        <v>17</v>
      </c>
      <c r="C12" s="5" t="s">
        <v>10</v>
      </c>
      <c r="D12" s="13" t="s">
        <v>18</v>
      </c>
      <c r="E12" s="5">
        <v>44864.59</v>
      </c>
    </row>
    <row r="13" spans="1:5" ht="25.5">
      <c r="A13" s="14">
        <v>9</v>
      </c>
      <c r="B13" s="15" t="s">
        <v>19</v>
      </c>
      <c r="C13" s="14" t="s">
        <v>10</v>
      </c>
      <c r="D13" s="15" t="s">
        <v>20</v>
      </c>
      <c r="E13" s="14">
        <v>24511.76</v>
      </c>
    </row>
    <row r="14" spans="1:5" ht="25.5">
      <c r="A14" s="4">
        <v>10</v>
      </c>
      <c r="B14" s="7" t="s">
        <v>21</v>
      </c>
      <c r="C14" s="4" t="s">
        <v>10</v>
      </c>
      <c r="D14" s="7" t="s">
        <v>22</v>
      </c>
      <c r="E14" s="4">
        <v>217484</v>
      </c>
    </row>
    <row r="15" spans="1:5" ht="38.25">
      <c r="A15" s="4">
        <v>11</v>
      </c>
      <c r="B15" s="15" t="s">
        <v>23</v>
      </c>
      <c r="C15" s="14" t="s">
        <v>10</v>
      </c>
      <c r="D15" s="15" t="s">
        <v>24</v>
      </c>
      <c r="E15" s="4">
        <v>217484</v>
      </c>
    </row>
    <row r="16" spans="1:5" ht="38.25">
      <c r="A16" s="5">
        <v>12</v>
      </c>
      <c r="B16" s="6" t="s">
        <v>25</v>
      </c>
      <c r="C16" s="4" t="s">
        <v>10</v>
      </c>
      <c r="D16" s="7" t="s">
        <v>26</v>
      </c>
      <c r="E16" s="4">
        <v>0</v>
      </c>
    </row>
    <row r="17" spans="1:5" ht="15">
      <c r="A17" s="4">
        <v>13</v>
      </c>
      <c r="B17" s="7" t="s">
        <v>27</v>
      </c>
      <c r="C17" s="4" t="s">
        <v>10</v>
      </c>
      <c r="D17" s="7" t="s">
        <v>28</v>
      </c>
      <c r="E17" s="4">
        <v>0</v>
      </c>
    </row>
    <row r="18" spans="1:5" ht="38.25">
      <c r="A18" s="14">
        <v>14</v>
      </c>
      <c r="B18" s="15" t="s">
        <v>29</v>
      </c>
      <c r="C18" s="14" t="s">
        <v>10</v>
      </c>
      <c r="D18" s="15" t="s">
        <v>30</v>
      </c>
      <c r="E18" s="14">
        <v>0</v>
      </c>
    </row>
    <row r="19" spans="1:5" ht="15">
      <c r="A19" s="4">
        <v>15</v>
      </c>
      <c r="B19" s="6" t="s">
        <v>31</v>
      </c>
      <c r="C19" s="4" t="s">
        <v>10</v>
      </c>
      <c r="D19" s="7" t="s">
        <v>32</v>
      </c>
      <c r="E19" s="4">
        <v>0</v>
      </c>
    </row>
    <row r="20" spans="1:5" ht="38.25">
      <c r="A20" s="14">
        <v>16</v>
      </c>
      <c r="B20" s="15" t="s">
        <v>33</v>
      </c>
      <c r="C20" s="11" t="s">
        <v>10</v>
      </c>
      <c r="D20" s="15" t="s">
        <v>33</v>
      </c>
      <c r="E20" s="14">
        <v>0</v>
      </c>
    </row>
    <row r="21" spans="1:5" ht="38.25">
      <c r="A21" s="4">
        <v>17</v>
      </c>
      <c r="B21" s="4" t="s">
        <v>34</v>
      </c>
      <c r="C21" s="4" t="s">
        <v>10</v>
      </c>
      <c r="D21" s="7" t="s">
        <v>34</v>
      </c>
      <c r="E21" s="4">
        <v>0</v>
      </c>
    </row>
    <row r="22" spans="1:5" ht="38.25">
      <c r="A22" s="10">
        <v>18</v>
      </c>
      <c r="B22" s="4" t="s">
        <v>35</v>
      </c>
      <c r="C22" s="14" t="s">
        <v>10</v>
      </c>
      <c r="D22" s="15" t="s">
        <v>35</v>
      </c>
      <c r="E22" s="14">
        <v>100162.58</v>
      </c>
    </row>
    <row r="23" spans="1:5" ht="25.5" customHeight="1">
      <c r="A23" s="34" t="s">
        <v>36</v>
      </c>
      <c r="B23" s="35"/>
      <c r="C23" s="35"/>
      <c r="D23" s="35"/>
      <c r="E23" s="36"/>
    </row>
    <row r="24" spans="1:5" ht="25.5">
      <c r="A24" s="16">
        <v>19</v>
      </c>
      <c r="B24" s="7" t="s">
        <v>37</v>
      </c>
      <c r="C24" s="4" t="s">
        <v>38</v>
      </c>
      <c r="D24" s="7" t="s">
        <v>37</v>
      </c>
      <c r="E24" s="17" t="s">
        <v>39</v>
      </c>
    </row>
    <row r="25" spans="1:5" ht="25.5">
      <c r="A25" s="4">
        <v>20</v>
      </c>
      <c r="B25" s="7" t="s">
        <v>40</v>
      </c>
      <c r="C25" s="4" t="s">
        <v>10</v>
      </c>
      <c r="D25" s="7" t="s">
        <v>40</v>
      </c>
      <c r="E25" s="4">
        <v>34685.04</v>
      </c>
    </row>
    <row r="26" spans="1:5" ht="25.5">
      <c r="A26" s="4">
        <v>21</v>
      </c>
      <c r="B26" s="7" t="s">
        <v>37</v>
      </c>
      <c r="C26" s="4" t="s">
        <v>38</v>
      </c>
      <c r="D26" s="7" t="s">
        <v>37</v>
      </c>
      <c r="E26" s="17" t="s">
        <v>41</v>
      </c>
    </row>
    <row r="27" spans="1:5" ht="25.5">
      <c r="A27" s="5">
        <v>22</v>
      </c>
      <c r="B27" s="13" t="s">
        <v>40</v>
      </c>
      <c r="C27" s="5" t="s">
        <v>10</v>
      </c>
      <c r="D27" s="13" t="s">
        <v>40</v>
      </c>
      <c r="E27" s="5">
        <v>28148.24</v>
      </c>
    </row>
    <row r="28" spans="1:5" ht="25.5">
      <c r="A28" s="18">
        <v>23</v>
      </c>
      <c r="B28" s="15" t="s">
        <v>37</v>
      </c>
      <c r="C28" s="14" t="s">
        <v>38</v>
      </c>
      <c r="D28" s="15" t="s">
        <v>37</v>
      </c>
      <c r="E28" s="19" t="s">
        <v>42</v>
      </c>
    </row>
    <row r="29" spans="1:5" ht="25.5">
      <c r="A29" s="4">
        <v>24</v>
      </c>
      <c r="B29" s="7" t="s">
        <v>40</v>
      </c>
      <c r="C29" s="4" t="s">
        <v>10</v>
      </c>
      <c r="D29" s="7" t="s">
        <v>40</v>
      </c>
      <c r="E29" s="4">
        <v>18142.94</v>
      </c>
    </row>
    <row r="30" spans="1:5" ht="25.5">
      <c r="A30" s="18">
        <v>25</v>
      </c>
      <c r="B30" s="15" t="s">
        <v>37</v>
      </c>
      <c r="C30" s="14" t="s">
        <v>38</v>
      </c>
      <c r="D30" s="15" t="s">
        <v>37</v>
      </c>
      <c r="E30" s="19" t="s">
        <v>43</v>
      </c>
    </row>
    <row r="31" spans="1:5" ht="25.5">
      <c r="A31" s="11">
        <v>26</v>
      </c>
      <c r="B31" s="12" t="s">
        <v>40</v>
      </c>
      <c r="C31" s="11" t="s">
        <v>10</v>
      </c>
      <c r="D31" s="12" t="s">
        <v>40</v>
      </c>
      <c r="E31" s="11">
        <v>31216.54</v>
      </c>
    </row>
    <row r="32" spans="1:5" ht="25.5">
      <c r="A32" s="4">
        <v>27</v>
      </c>
      <c r="B32" s="6" t="s">
        <v>37</v>
      </c>
      <c r="C32" s="4" t="s">
        <v>38</v>
      </c>
      <c r="D32" s="7" t="s">
        <v>37</v>
      </c>
      <c r="E32" s="17" t="s">
        <v>44</v>
      </c>
    </row>
    <row r="33" spans="1:5" ht="25.5">
      <c r="A33" s="11">
        <v>28</v>
      </c>
      <c r="B33" s="12" t="s">
        <v>40</v>
      </c>
      <c r="C33" s="11" t="s">
        <v>10</v>
      </c>
      <c r="D33" s="12" t="s">
        <v>40</v>
      </c>
      <c r="E33" s="11">
        <v>13740.61</v>
      </c>
    </row>
    <row r="34" spans="1:5" ht="25.5">
      <c r="A34" s="4">
        <v>29</v>
      </c>
      <c r="B34" s="7" t="s">
        <v>37</v>
      </c>
      <c r="C34" s="4" t="s">
        <v>38</v>
      </c>
      <c r="D34" s="7" t="s">
        <v>37</v>
      </c>
      <c r="E34" s="17" t="s">
        <v>45</v>
      </c>
    </row>
    <row r="35" spans="1:5" ht="25.5">
      <c r="A35" s="5">
        <v>30</v>
      </c>
      <c r="B35" s="13" t="s">
        <v>40</v>
      </c>
      <c r="C35" s="5" t="s">
        <v>10</v>
      </c>
      <c r="D35" s="13" t="s">
        <v>40</v>
      </c>
      <c r="E35" s="5">
        <v>11872.96</v>
      </c>
    </row>
    <row r="36" spans="1:5" ht="25.5">
      <c r="A36" s="4">
        <v>31</v>
      </c>
      <c r="B36" s="7" t="s">
        <v>37</v>
      </c>
      <c r="C36" s="4" t="s">
        <v>38</v>
      </c>
      <c r="D36" s="7" t="s">
        <v>37</v>
      </c>
      <c r="E36" s="17" t="s">
        <v>46</v>
      </c>
    </row>
    <row r="37" spans="1:5" ht="25.5">
      <c r="A37" s="18">
        <v>32</v>
      </c>
      <c r="B37" s="15" t="s">
        <v>40</v>
      </c>
      <c r="C37" s="14" t="s">
        <v>10</v>
      </c>
      <c r="D37" s="15" t="s">
        <v>40</v>
      </c>
      <c r="E37" s="14">
        <v>933.83</v>
      </c>
    </row>
    <row r="38" spans="1:5" ht="25.5">
      <c r="A38" s="4">
        <v>33</v>
      </c>
      <c r="B38" s="7" t="s">
        <v>37</v>
      </c>
      <c r="C38" s="4" t="s">
        <v>38</v>
      </c>
      <c r="D38" s="7" t="s">
        <v>37</v>
      </c>
      <c r="E38" s="17" t="s">
        <v>47</v>
      </c>
    </row>
    <row r="39" spans="1:5" ht="25.5">
      <c r="A39" s="4">
        <v>34</v>
      </c>
      <c r="B39" s="7" t="s">
        <v>40</v>
      </c>
      <c r="C39" s="4" t="s">
        <v>10</v>
      </c>
      <c r="D39" s="7" t="s">
        <v>40</v>
      </c>
      <c r="E39" s="4">
        <v>5602.97</v>
      </c>
    </row>
    <row r="40" spans="1:5" ht="25.5">
      <c r="A40" s="18">
        <v>35</v>
      </c>
      <c r="B40" s="15" t="s">
        <v>37</v>
      </c>
      <c r="C40" s="14" t="s">
        <v>38</v>
      </c>
      <c r="D40" s="15" t="s">
        <v>37</v>
      </c>
      <c r="E40" s="19" t="s">
        <v>48</v>
      </c>
    </row>
    <row r="41" spans="1:5" ht="25.5">
      <c r="A41" s="4">
        <v>36</v>
      </c>
      <c r="B41" s="7" t="s">
        <v>40</v>
      </c>
      <c r="C41" s="4" t="s">
        <v>10</v>
      </c>
      <c r="D41" s="7" t="s">
        <v>40</v>
      </c>
      <c r="E41" s="4">
        <v>33884.62</v>
      </c>
    </row>
    <row r="42" spans="1:5" ht="63.75">
      <c r="A42" s="4">
        <v>37</v>
      </c>
      <c r="B42" s="15" t="s">
        <v>37</v>
      </c>
      <c r="C42" s="14" t="s">
        <v>38</v>
      </c>
      <c r="D42" s="15" t="s">
        <v>37</v>
      </c>
      <c r="E42" s="19" t="s">
        <v>49</v>
      </c>
    </row>
    <row r="43" spans="1:5" ht="25.5">
      <c r="A43" s="4">
        <v>38</v>
      </c>
      <c r="B43" s="7" t="s">
        <v>40</v>
      </c>
      <c r="C43" s="4" t="s">
        <v>10</v>
      </c>
      <c r="D43" s="7" t="s">
        <v>40</v>
      </c>
      <c r="E43" s="4">
        <v>40421.41</v>
      </c>
    </row>
    <row r="44" spans="1:5" ht="38.25">
      <c r="A44" s="4">
        <v>39</v>
      </c>
      <c r="B44" s="15" t="s">
        <v>37</v>
      </c>
      <c r="C44" s="14" t="s">
        <v>38</v>
      </c>
      <c r="D44" s="15" t="s">
        <v>37</v>
      </c>
      <c r="E44" s="17" t="s">
        <v>85</v>
      </c>
    </row>
    <row r="45" spans="1:5" ht="25.5">
      <c r="A45" s="4">
        <v>40</v>
      </c>
      <c r="B45" s="7" t="s">
        <v>40</v>
      </c>
      <c r="C45" s="4" t="s">
        <v>10</v>
      </c>
      <c r="D45" s="7" t="s">
        <v>40</v>
      </c>
      <c r="E45" s="4">
        <v>1702</v>
      </c>
    </row>
    <row r="46" spans="1:5" ht="38.25">
      <c r="A46" s="4">
        <v>41</v>
      </c>
      <c r="B46" s="15" t="s">
        <v>37</v>
      </c>
      <c r="C46" s="14" t="s">
        <v>38</v>
      </c>
      <c r="D46" s="15" t="s">
        <v>37</v>
      </c>
      <c r="E46" s="17" t="s">
        <v>86</v>
      </c>
    </row>
    <row r="47" spans="1:5" ht="25.5">
      <c r="A47" s="4">
        <v>42</v>
      </c>
      <c r="B47" s="7" t="s">
        <v>40</v>
      </c>
      <c r="C47" s="6" t="s">
        <v>10</v>
      </c>
      <c r="D47" s="4" t="s">
        <v>40</v>
      </c>
      <c r="E47" s="4">
        <v>6530</v>
      </c>
    </row>
    <row r="48" spans="1:5" ht="38.25">
      <c r="A48" s="4">
        <v>43</v>
      </c>
      <c r="B48" s="15" t="s">
        <v>37</v>
      </c>
      <c r="C48" s="14" t="s">
        <v>38</v>
      </c>
      <c r="D48" s="15" t="s">
        <v>37</v>
      </c>
      <c r="E48" s="17" t="s">
        <v>87</v>
      </c>
    </row>
    <row r="49" spans="1:5" ht="25.5">
      <c r="A49" s="4">
        <v>44</v>
      </c>
      <c r="B49" s="7" t="s">
        <v>40</v>
      </c>
      <c r="C49" s="4" t="s">
        <v>10</v>
      </c>
      <c r="D49" s="7" t="s">
        <v>40</v>
      </c>
      <c r="E49" s="4">
        <v>1418.24</v>
      </c>
    </row>
    <row r="50" spans="1:5" ht="25.5">
      <c r="A50" s="4">
        <v>45</v>
      </c>
      <c r="B50" s="15" t="s">
        <v>37</v>
      </c>
      <c r="C50" s="14" t="s">
        <v>38</v>
      </c>
      <c r="D50" s="15" t="s">
        <v>37</v>
      </c>
      <c r="E50" s="17" t="s">
        <v>88</v>
      </c>
    </row>
    <row r="51" spans="1:5" ht="25.5">
      <c r="A51" s="4">
        <v>46</v>
      </c>
      <c r="B51" s="7" t="s">
        <v>40</v>
      </c>
      <c r="C51" s="6" t="s">
        <v>10</v>
      </c>
      <c r="D51" s="4" t="s">
        <v>40</v>
      </c>
      <c r="E51" s="4">
        <v>980.46</v>
      </c>
    </row>
    <row r="52" spans="1:5" ht="25.5">
      <c r="A52" s="4">
        <v>47</v>
      </c>
      <c r="B52" s="15" t="s">
        <v>37</v>
      </c>
      <c r="C52" s="14" t="s">
        <v>38</v>
      </c>
      <c r="D52" s="15" t="s">
        <v>37</v>
      </c>
      <c r="E52" s="17" t="s">
        <v>89</v>
      </c>
    </row>
    <row r="53" spans="1:5" ht="25.5">
      <c r="A53" s="4">
        <v>48</v>
      </c>
      <c r="B53" s="7" t="s">
        <v>40</v>
      </c>
      <c r="C53" s="4" t="s">
        <v>10</v>
      </c>
      <c r="D53" s="7" t="s">
        <v>40</v>
      </c>
      <c r="E53" s="4">
        <v>3000</v>
      </c>
    </row>
    <row r="54" spans="1:5" ht="38.25">
      <c r="A54" s="20">
        <v>49</v>
      </c>
      <c r="B54" s="15" t="s">
        <v>37</v>
      </c>
      <c r="C54" s="14" t="s">
        <v>38</v>
      </c>
      <c r="D54" s="15" t="s">
        <v>37</v>
      </c>
      <c r="E54" s="17" t="s">
        <v>90</v>
      </c>
    </row>
    <row r="55" spans="1:5" ht="25.5">
      <c r="A55" s="20">
        <v>50</v>
      </c>
      <c r="B55" s="7" t="s">
        <v>40</v>
      </c>
      <c r="C55" s="4" t="s">
        <v>10</v>
      </c>
      <c r="D55" s="7" t="s">
        <v>40</v>
      </c>
      <c r="E55" s="4">
        <v>700</v>
      </c>
    </row>
    <row r="56" spans="1:5" ht="25.5" customHeight="1">
      <c r="A56" s="34" t="s">
        <v>50</v>
      </c>
      <c r="B56" s="35"/>
      <c r="C56" s="35"/>
      <c r="D56" s="35"/>
      <c r="E56" s="36"/>
    </row>
    <row r="57" spans="1:5" ht="51">
      <c r="A57" s="20">
        <v>51</v>
      </c>
      <c r="B57" s="15" t="s">
        <v>51</v>
      </c>
      <c r="C57" s="11" t="s">
        <v>38</v>
      </c>
      <c r="D57" s="15" t="s">
        <v>51</v>
      </c>
      <c r="E57" s="21" t="s">
        <v>39</v>
      </c>
    </row>
    <row r="58" spans="1:5" ht="38.25">
      <c r="A58" s="20">
        <v>52</v>
      </c>
      <c r="B58" s="7" t="s">
        <v>52</v>
      </c>
      <c r="C58" s="4" t="s">
        <v>38</v>
      </c>
      <c r="D58" s="7" t="s">
        <v>52</v>
      </c>
      <c r="E58" s="4" t="s">
        <v>53</v>
      </c>
    </row>
    <row r="59" spans="1:5" ht="25.5">
      <c r="A59" s="20">
        <v>53</v>
      </c>
      <c r="B59" s="15" t="s">
        <v>54</v>
      </c>
      <c r="C59" s="14" t="s">
        <v>10</v>
      </c>
      <c r="D59" s="15" t="s">
        <v>54</v>
      </c>
      <c r="E59" s="14">
        <v>2.6</v>
      </c>
    </row>
    <row r="60" spans="1:5" ht="51">
      <c r="A60" s="20">
        <v>54</v>
      </c>
      <c r="B60" s="7" t="s">
        <v>51</v>
      </c>
      <c r="C60" s="4" t="s">
        <v>38</v>
      </c>
      <c r="D60" s="7" t="s">
        <v>51</v>
      </c>
      <c r="E60" s="17" t="s">
        <v>41</v>
      </c>
    </row>
    <row r="61" spans="1:5" ht="38.25">
      <c r="A61" s="20">
        <v>55</v>
      </c>
      <c r="B61" s="15" t="s">
        <v>52</v>
      </c>
      <c r="C61" s="14" t="s">
        <v>38</v>
      </c>
      <c r="D61" s="15" t="s">
        <v>52</v>
      </c>
      <c r="E61" s="14" t="s">
        <v>55</v>
      </c>
    </row>
    <row r="62" spans="1:5" ht="25.5">
      <c r="A62" s="20">
        <v>56</v>
      </c>
      <c r="B62" s="7" t="s">
        <v>54</v>
      </c>
      <c r="C62" s="4" t="s">
        <v>10</v>
      </c>
      <c r="D62" s="7" t="s">
        <v>54</v>
      </c>
      <c r="E62" s="4">
        <v>2.11</v>
      </c>
    </row>
    <row r="63" spans="1:5" ht="51">
      <c r="A63" s="20">
        <v>57</v>
      </c>
      <c r="B63" s="15" t="s">
        <v>51</v>
      </c>
      <c r="C63" s="14" t="s">
        <v>38</v>
      </c>
      <c r="D63" s="15" t="s">
        <v>51</v>
      </c>
      <c r="E63" s="19" t="s">
        <v>42</v>
      </c>
    </row>
    <row r="64" spans="1:5" ht="38.25">
      <c r="A64" s="20">
        <v>58</v>
      </c>
      <c r="B64" s="7" t="s">
        <v>52</v>
      </c>
      <c r="C64" s="4" t="s">
        <v>38</v>
      </c>
      <c r="D64" s="7" t="s">
        <v>52</v>
      </c>
      <c r="E64" s="4" t="s">
        <v>56</v>
      </c>
    </row>
    <row r="65" spans="1:5" ht="25.5">
      <c r="A65" s="20">
        <v>59</v>
      </c>
      <c r="B65" s="15" t="s">
        <v>54</v>
      </c>
      <c r="C65" s="14" t="s">
        <v>10</v>
      </c>
      <c r="D65" s="15" t="s">
        <v>54</v>
      </c>
      <c r="E65" s="14">
        <v>1.36</v>
      </c>
    </row>
    <row r="66" spans="1:5" ht="51">
      <c r="A66" s="20">
        <v>60</v>
      </c>
      <c r="B66" s="7" t="s">
        <v>51</v>
      </c>
      <c r="C66" s="4" t="s">
        <v>38</v>
      </c>
      <c r="D66" s="7" t="s">
        <v>51</v>
      </c>
      <c r="E66" s="17" t="s">
        <v>43</v>
      </c>
    </row>
    <row r="67" spans="1:5" ht="38.25">
      <c r="A67" s="20">
        <v>61</v>
      </c>
      <c r="B67" s="15" t="s">
        <v>52</v>
      </c>
      <c r="C67" s="14" t="s">
        <v>38</v>
      </c>
      <c r="D67" s="15" t="s">
        <v>52</v>
      </c>
      <c r="E67" s="14" t="s">
        <v>57</v>
      </c>
    </row>
    <row r="68" spans="1:5" ht="25.5">
      <c r="A68" s="20">
        <v>62</v>
      </c>
      <c r="B68" s="7" t="s">
        <v>54</v>
      </c>
      <c r="C68" s="4" t="s">
        <v>10</v>
      </c>
      <c r="D68" s="7" t="s">
        <v>54</v>
      </c>
      <c r="E68" s="4">
        <v>2.34</v>
      </c>
    </row>
    <row r="69" spans="1:5" ht="51">
      <c r="A69" s="20">
        <v>63</v>
      </c>
      <c r="B69" s="15" t="s">
        <v>51</v>
      </c>
      <c r="C69" s="14" t="s">
        <v>38</v>
      </c>
      <c r="D69" s="15" t="s">
        <v>51</v>
      </c>
      <c r="E69" s="19" t="s">
        <v>44</v>
      </c>
    </row>
    <row r="70" spans="1:5" ht="38.25">
      <c r="A70" s="20">
        <v>64</v>
      </c>
      <c r="B70" s="4" t="s">
        <v>52</v>
      </c>
      <c r="C70" s="4" t="s">
        <v>38</v>
      </c>
      <c r="D70" s="7" t="s">
        <v>52</v>
      </c>
      <c r="E70" s="4" t="s">
        <v>53</v>
      </c>
    </row>
    <row r="71" spans="1:5" ht="25.5">
      <c r="A71" s="20">
        <v>65</v>
      </c>
      <c r="B71" s="4" t="s">
        <v>54</v>
      </c>
      <c r="C71" s="4" t="s">
        <v>10</v>
      </c>
      <c r="D71" s="7" t="s">
        <v>54</v>
      </c>
      <c r="E71" s="4">
        <v>1.03</v>
      </c>
    </row>
    <row r="72" spans="1:5" ht="51">
      <c r="A72" s="20">
        <v>66</v>
      </c>
      <c r="B72" s="4" t="s">
        <v>51</v>
      </c>
      <c r="C72" s="4" t="s">
        <v>38</v>
      </c>
      <c r="D72" s="7" t="s">
        <v>51</v>
      </c>
      <c r="E72" s="17" t="s">
        <v>45</v>
      </c>
    </row>
    <row r="73" spans="1:5" ht="38.25">
      <c r="A73" s="20">
        <v>67</v>
      </c>
      <c r="B73" s="14" t="s">
        <v>52</v>
      </c>
      <c r="C73" s="14" t="s">
        <v>38</v>
      </c>
      <c r="D73" s="15" t="s">
        <v>52</v>
      </c>
      <c r="E73" s="14" t="s">
        <v>58</v>
      </c>
    </row>
    <row r="74" spans="1:5" ht="25.5">
      <c r="A74" s="20">
        <v>68</v>
      </c>
      <c r="B74" s="4" t="s">
        <v>54</v>
      </c>
      <c r="C74" s="4" t="s">
        <v>10</v>
      </c>
      <c r="D74" s="7" t="s">
        <v>54</v>
      </c>
      <c r="E74" s="4">
        <v>0.89</v>
      </c>
    </row>
    <row r="75" spans="1:5" ht="51">
      <c r="A75" s="20">
        <v>69</v>
      </c>
      <c r="B75" s="14" t="s">
        <v>51</v>
      </c>
      <c r="C75" s="14" t="s">
        <v>38</v>
      </c>
      <c r="D75" s="15" t="s">
        <v>51</v>
      </c>
      <c r="E75" s="19" t="s">
        <v>46</v>
      </c>
    </row>
    <row r="76" spans="1:5" ht="38.25">
      <c r="A76" s="20">
        <v>70</v>
      </c>
      <c r="B76" s="4" t="s">
        <v>52</v>
      </c>
      <c r="C76" s="3" t="s">
        <v>38</v>
      </c>
      <c r="D76" s="7" t="s">
        <v>52</v>
      </c>
      <c r="E76" s="4" t="s">
        <v>59</v>
      </c>
    </row>
    <row r="77" spans="1:5" ht="25.5">
      <c r="A77" s="20">
        <v>71</v>
      </c>
      <c r="B77" s="4" t="s">
        <v>54</v>
      </c>
      <c r="C77" s="7" t="s">
        <v>10</v>
      </c>
      <c r="D77" s="4" t="s">
        <v>54</v>
      </c>
      <c r="E77" s="3">
        <v>0.07</v>
      </c>
    </row>
    <row r="78" spans="1:5" ht="51">
      <c r="A78" s="20">
        <v>72</v>
      </c>
      <c r="B78" s="14" t="s">
        <v>51</v>
      </c>
      <c r="C78" s="15" t="s">
        <v>38</v>
      </c>
      <c r="D78" s="14" t="s">
        <v>51</v>
      </c>
      <c r="E78" s="23" t="s">
        <v>47</v>
      </c>
    </row>
    <row r="79" spans="1:5" ht="38.25">
      <c r="A79" s="20">
        <v>73</v>
      </c>
      <c r="B79" s="4" t="s">
        <v>52</v>
      </c>
      <c r="C79" s="7" t="s">
        <v>38</v>
      </c>
      <c r="D79" s="4" t="s">
        <v>52</v>
      </c>
      <c r="E79" s="3" t="s">
        <v>55</v>
      </c>
    </row>
    <row r="80" spans="1:5" ht="25.5">
      <c r="A80" s="20">
        <v>74</v>
      </c>
      <c r="B80" s="4" t="s">
        <v>54</v>
      </c>
      <c r="C80" s="7" t="s">
        <v>10</v>
      </c>
      <c r="D80" s="4" t="s">
        <v>54</v>
      </c>
      <c r="E80" s="3">
        <v>0.42</v>
      </c>
    </row>
    <row r="81" spans="1:5" ht="51">
      <c r="A81" s="20">
        <v>75</v>
      </c>
      <c r="B81" s="4" t="s">
        <v>51</v>
      </c>
      <c r="C81" s="7" t="s">
        <v>38</v>
      </c>
      <c r="D81" s="4" t="s">
        <v>51</v>
      </c>
      <c r="E81" s="22" t="s">
        <v>48</v>
      </c>
    </row>
    <row r="82" spans="1:5" ht="38.25">
      <c r="A82" s="20">
        <v>76</v>
      </c>
      <c r="B82" s="4" t="s">
        <v>52</v>
      </c>
      <c r="C82" s="7" t="s">
        <v>38</v>
      </c>
      <c r="D82" s="4" t="s">
        <v>52</v>
      </c>
      <c r="E82" s="3" t="s">
        <v>38</v>
      </c>
    </row>
    <row r="83" spans="1:5" ht="25.5">
      <c r="A83" s="20">
        <v>77</v>
      </c>
      <c r="B83" s="4" t="s">
        <v>54</v>
      </c>
      <c r="C83" s="7" t="s">
        <v>10</v>
      </c>
      <c r="D83" s="4" t="s">
        <v>54</v>
      </c>
      <c r="E83" s="3">
        <v>2.54</v>
      </c>
    </row>
    <row r="84" spans="1:5" ht="63.75">
      <c r="A84" s="20">
        <v>78</v>
      </c>
      <c r="B84" s="14" t="s">
        <v>51</v>
      </c>
      <c r="C84" s="15" t="s">
        <v>38</v>
      </c>
      <c r="D84" s="11" t="s">
        <v>51</v>
      </c>
      <c r="E84" s="17" t="s">
        <v>49</v>
      </c>
    </row>
    <row r="85" spans="1:5" ht="38.25">
      <c r="A85" s="20">
        <v>79</v>
      </c>
      <c r="B85" s="4" t="s">
        <v>52</v>
      </c>
      <c r="C85" s="7" t="s">
        <v>38</v>
      </c>
      <c r="D85" s="4" t="s">
        <v>52</v>
      </c>
      <c r="E85" s="3" t="s">
        <v>58</v>
      </c>
    </row>
    <row r="86" spans="1:5" ht="25.5">
      <c r="A86" s="20">
        <v>80</v>
      </c>
      <c r="B86" s="6" t="s">
        <v>54</v>
      </c>
      <c r="C86" s="4" t="s">
        <v>10</v>
      </c>
      <c r="D86" s="3" t="s">
        <v>83</v>
      </c>
      <c r="E86" s="2">
        <v>3.03</v>
      </c>
    </row>
    <row r="87" spans="1:5" ht="25.5" customHeight="1">
      <c r="A87" s="34" t="s">
        <v>60</v>
      </c>
      <c r="B87" s="35"/>
      <c r="C87" s="35"/>
      <c r="D87" s="35"/>
      <c r="E87" s="37"/>
    </row>
    <row r="88" spans="1:5" ht="25.5">
      <c r="A88" s="4">
        <v>81</v>
      </c>
      <c r="B88" s="11" t="s">
        <v>61</v>
      </c>
      <c r="C88" s="15" t="s">
        <v>62</v>
      </c>
      <c r="D88" s="11" t="s">
        <v>61</v>
      </c>
      <c r="E88" s="11">
        <v>0</v>
      </c>
    </row>
    <row r="89" spans="1:5" ht="38.25">
      <c r="A89" s="4">
        <v>82</v>
      </c>
      <c r="B89" s="4" t="s">
        <v>63</v>
      </c>
      <c r="C89" s="7" t="s">
        <v>62</v>
      </c>
      <c r="D89" s="4" t="s">
        <v>63</v>
      </c>
      <c r="E89" s="4">
        <v>0</v>
      </c>
    </row>
    <row r="90" spans="1:5" ht="38.25">
      <c r="A90" s="4">
        <v>83</v>
      </c>
      <c r="B90" s="14" t="s">
        <v>64</v>
      </c>
      <c r="C90" s="15" t="s">
        <v>62</v>
      </c>
      <c r="D90" s="14" t="s">
        <v>64</v>
      </c>
      <c r="E90" s="14">
        <v>0</v>
      </c>
    </row>
    <row r="91" spans="1:5" ht="25.5">
      <c r="A91" s="4">
        <v>84</v>
      </c>
      <c r="B91" s="4" t="s">
        <v>65</v>
      </c>
      <c r="C91" s="7" t="s">
        <v>10</v>
      </c>
      <c r="D91" s="4" t="s">
        <v>65</v>
      </c>
      <c r="E91" s="4">
        <v>0</v>
      </c>
    </row>
    <row r="92" spans="1:5" ht="15">
      <c r="A92" s="34" t="s">
        <v>66</v>
      </c>
      <c r="B92" s="35"/>
      <c r="C92" s="35"/>
      <c r="D92" s="35"/>
      <c r="E92" s="36"/>
    </row>
    <row r="93" spans="1:5" ht="38.25">
      <c r="A93" s="4">
        <v>85</v>
      </c>
      <c r="B93" s="11" t="s">
        <v>9</v>
      </c>
      <c r="C93" s="15" t="s">
        <v>10</v>
      </c>
      <c r="D93" s="11" t="s">
        <v>9</v>
      </c>
      <c r="E93" s="11">
        <v>0</v>
      </c>
    </row>
    <row r="94" spans="1:5" ht="38.25">
      <c r="A94" s="4">
        <v>86</v>
      </c>
      <c r="B94" s="4" t="s">
        <v>11</v>
      </c>
      <c r="C94" s="7" t="s">
        <v>10</v>
      </c>
      <c r="D94" s="4" t="s">
        <v>11</v>
      </c>
      <c r="E94" s="4">
        <v>0</v>
      </c>
    </row>
    <row r="95" spans="1:5" ht="38.25">
      <c r="A95" s="4">
        <v>87</v>
      </c>
      <c r="B95" s="14" t="s">
        <v>12</v>
      </c>
      <c r="C95" s="15" t="s">
        <v>10</v>
      </c>
      <c r="D95" s="14" t="s">
        <v>12</v>
      </c>
      <c r="E95" s="24">
        <f>SUM('[1]TDSheet'!C179:C187,'[1]TDSheet'!C190:C196)</f>
        <v>210510.05999999997</v>
      </c>
    </row>
    <row r="96" spans="1:5" ht="38.25">
      <c r="A96" s="4">
        <v>88</v>
      </c>
      <c r="B96" s="4" t="s">
        <v>33</v>
      </c>
      <c r="C96" s="7" t="s">
        <v>10</v>
      </c>
      <c r="D96" s="4" t="s">
        <v>33</v>
      </c>
      <c r="E96" s="4">
        <v>0</v>
      </c>
    </row>
    <row r="97" spans="1:5" ht="38.25">
      <c r="A97" s="4">
        <v>89</v>
      </c>
      <c r="B97" s="14" t="s">
        <v>34</v>
      </c>
      <c r="C97" s="15" t="s">
        <v>10</v>
      </c>
      <c r="D97" s="14" t="s">
        <v>34</v>
      </c>
      <c r="E97" s="14">
        <v>0</v>
      </c>
    </row>
    <row r="98" spans="1:5" ht="38.25">
      <c r="A98" s="4">
        <v>90</v>
      </c>
      <c r="B98" s="4" t="s">
        <v>35</v>
      </c>
      <c r="C98" s="7" t="s">
        <v>10</v>
      </c>
      <c r="D98" s="4" t="s">
        <v>35</v>
      </c>
      <c r="E98" s="24">
        <f>SUM('[1]TDSheet'!F179:F187,'[1]TDSheet'!F190:F196)</f>
        <v>195470.28</v>
      </c>
    </row>
    <row r="99" spans="1:5" ht="25.5" customHeight="1">
      <c r="A99" s="38" t="s">
        <v>67</v>
      </c>
      <c r="B99" s="39"/>
      <c r="C99" s="39"/>
      <c r="D99" s="39"/>
      <c r="E99" s="40"/>
    </row>
    <row r="100" spans="1:5" ht="25.5">
      <c r="A100" s="4">
        <v>91</v>
      </c>
      <c r="B100" s="7" t="s">
        <v>68</v>
      </c>
      <c r="C100" s="4" t="s">
        <v>38</v>
      </c>
      <c r="D100" s="7" t="s">
        <v>68</v>
      </c>
      <c r="E100" s="17" t="s">
        <v>69</v>
      </c>
    </row>
    <row r="101" spans="1:5" ht="15">
      <c r="A101" s="4">
        <v>92</v>
      </c>
      <c r="B101" s="7" t="s">
        <v>70</v>
      </c>
      <c r="C101" s="4" t="s">
        <v>10</v>
      </c>
      <c r="D101" s="7" t="s">
        <v>70</v>
      </c>
      <c r="E101" s="25">
        <f>SUM('[1]TDSheet'!D186:D187)</f>
        <v>223660.4</v>
      </c>
    </row>
    <row r="102" spans="1:5" ht="15">
      <c r="A102" s="4">
        <v>93</v>
      </c>
      <c r="B102" s="7" t="s">
        <v>71</v>
      </c>
      <c r="C102" s="4" t="s">
        <v>10</v>
      </c>
      <c r="D102" s="7" t="s">
        <v>71</v>
      </c>
      <c r="E102" s="25">
        <f>SUM('[1]TDSheet'!E185:E187)</f>
        <v>255697.93000000002</v>
      </c>
    </row>
    <row r="103" spans="1:5" ht="25.5">
      <c r="A103" s="4">
        <v>94</v>
      </c>
      <c r="B103" s="7" t="s">
        <v>72</v>
      </c>
      <c r="C103" s="4" t="s">
        <v>10</v>
      </c>
      <c r="D103" s="7" t="s">
        <v>72</v>
      </c>
      <c r="E103" s="25">
        <f>SUM('[1]TDSheet'!F185:F187)</f>
        <v>102278.20999999999</v>
      </c>
    </row>
    <row r="104" spans="1:5" ht="51">
      <c r="A104" s="4">
        <v>95</v>
      </c>
      <c r="B104" s="7" t="s">
        <v>73</v>
      </c>
      <c r="C104" s="4" t="s">
        <v>10</v>
      </c>
      <c r="D104" s="7" t="s">
        <v>73</v>
      </c>
      <c r="E104" s="4">
        <v>0</v>
      </c>
    </row>
    <row r="105" spans="1:5" ht="25.5">
      <c r="A105" s="4">
        <v>96</v>
      </c>
      <c r="B105" s="7" t="s">
        <v>68</v>
      </c>
      <c r="C105" s="4" t="s">
        <v>38</v>
      </c>
      <c r="D105" s="7" t="s">
        <v>68</v>
      </c>
      <c r="E105" s="17" t="s">
        <v>74</v>
      </c>
    </row>
    <row r="106" spans="1:5" ht="15">
      <c r="A106" s="4">
        <v>97</v>
      </c>
      <c r="B106" s="7" t="s">
        <v>70</v>
      </c>
      <c r="C106" s="4" t="s">
        <v>10</v>
      </c>
      <c r="D106" s="7" t="s">
        <v>70</v>
      </c>
      <c r="E106" s="25">
        <f>SUM('[1]TDSheet'!D180:D182,'[1]TDSheet'!D190:D191)</f>
        <v>69456.08</v>
      </c>
    </row>
    <row r="107" spans="1:5" ht="15">
      <c r="A107" s="4">
        <v>98</v>
      </c>
      <c r="B107" s="7" t="s">
        <v>71</v>
      </c>
      <c r="C107" s="4" t="s">
        <v>10</v>
      </c>
      <c r="D107" s="7" t="s">
        <v>71</v>
      </c>
      <c r="E107" s="25">
        <f>SUM('[1]TDSheet'!E180:E182,'[1]TDSheet'!E190:E191)</f>
        <v>63425.810000000005</v>
      </c>
    </row>
    <row r="108" spans="1:5" ht="25.5">
      <c r="A108" s="4">
        <v>99</v>
      </c>
      <c r="B108" s="7" t="s">
        <v>72</v>
      </c>
      <c r="C108" s="4" t="s">
        <v>10</v>
      </c>
      <c r="D108" s="7" t="s">
        <v>72</v>
      </c>
      <c r="E108" s="24">
        <f>SUM('[1]TDSheet'!F180:F182,'[1]TDSheet'!F190:F191)</f>
        <v>37386.89</v>
      </c>
    </row>
    <row r="109" spans="1:5" ht="51">
      <c r="A109" s="4">
        <v>100</v>
      </c>
      <c r="B109" s="15" t="s">
        <v>73</v>
      </c>
      <c r="C109" s="14" t="s">
        <v>10</v>
      </c>
      <c r="D109" s="15" t="s">
        <v>73</v>
      </c>
      <c r="E109" s="14">
        <v>0</v>
      </c>
    </row>
    <row r="110" spans="1:5" ht="25.5">
      <c r="A110" s="4">
        <v>101</v>
      </c>
      <c r="B110" s="7" t="s">
        <v>68</v>
      </c>
      <c r="C110" s="4" t="s">
        <v>38</v>
      </c>
      <c r="D110" s="7" t="s">
        <v>68</v>
      </c>
      <c r="E110" s="17" t="s">
        <v>75</v>
      </c>
    </row>
    <row r="111" spans="1:5" ht="15">
      <c r="A111" s="4">
        <v>102</v>
      </c>
      <c r="B111" s="7" t="s">
        <v>70</v>
      </c>
      <c r="C111" s="4" t="s">
        <v>10</v>
      </c>
      <c r="D111" s="7" t="s">
        <v>70</v>
      </c>
      <c r="E111" s="24">
        <f>SUM('[1]TDSheet'!D192:D194)</f>
        <v>22186.85</v>
      </c>
    </row>
    <row r="112" spans="1:5" ht="15">
      <c r="A112" s="4">
        <v>103</v>
      </c>
      <c r="B112" s="15" t="s">
        <v>71</v>
      </c>
      <c r="C112" s="14" t="s">
        <v>10</v>
      </c>
      <c r="D112" s="15" t="s">
        <v>71</v>
      </c>
      <c r="E112" s="24">
        <f>SUM('[1]TDSheet'!E192:E194)</f>
        <v>17963.57</v>
      </c>
    </row>
    <row r="113" spans="1:5" ht="25.5">
      <c r="A113" s="4">
        <v>104</v>
      </c>
      <c r="B113" s="7" t="s">
        <v>72</v>
      </c>
      <c r="C113" s="4" t="s">
        <v>10</v>
      </c>
      <c r="D113" s="7" t="s">
        <v>72</v>
      </c>
      <c r="E113" s="24">
        <f>SUM('[1]TDSheet'!F192:F194)</f>
        <v>10193.36</v>
      </c>
    </row>
    <row r="114" spans="1:5" ht="51">
      <c r="A114" s="4">
        <v>105</v>
      </c>
      <c r="B114" s="15" t="s">
        <v>73</v>
      </c>
      <c r="C114" s="14" t="s">
        <v>10</v>
      </c>
      <c r="D114" s="15" t="s">
        <v>73</v>
      </c>
      <c r="E114" s="14">
        <v>0</v>
      </c>
    </row>
    <row r="115" spans="1:5" ht="25.5">
      <c r="A115" s="4">
        <v>106</v>
      </c>
      <c r="B115" s="7" t="s">
        <v>68</v>
      </c>
      <c r="C115" s="4" t="s">
        <v>38</v>
      </c>
      <c r="D115" s="7" t="s">
        <v>68</v>
      </c>
      <c r="E115" s="17" t="s">
        <v>76</v>
      </c>
    </row>
    <row r="116" spans="1:5" ht="15">
      <c r="A116" s="4">
        <v>107</v>
      </c>
      <c r="B116" s="15" t="s">
        <v>70</v>
      </c>
      <c r="C116" s="14" t="s">
        <v>10</v>
      </c>
      <c r="D116" s="15" t="s">
        <v>70</v>
      </c>
      <c r="E116" s="25">
        <f>SUM('[1]TDSheet'!D179,'[1]TDSheet'!D183:D184)</f>
        <v>31701.739999999998</v>
      </c>
    </row>
    <row r="117" spans="1:5" ht="15">
      <c r="A117" s="4">
        <v>108</v>
      </c>
      <c r="B117" s="7" t="s">
        <v>71</v>
      </c>
      <c r="C117" s="4" t="s">
        <v>10</v>
      </c>
      <c r="D117" s="7" t="s">
        <v>71</v>
      </c>
      <c r="E117" s="25">
        <f>SUM('[1]TDSheet'!E183:E184)</f>
        <v>34062.36</v>
      </c>
    </row>
    <row r="118" spans="1:5" ht="25.5">
      <c r="A118" s="4">
        <v>109</v>
      </c>
      <c r="B118" s="15" t="s">
        <v>72</v>
      </c>
      <c r="C118" s="14" t="s">
        <v>10</v>
      </c>
      <c r="D118" s="15" t="s">
        <v>72</v>
      </c>
      <c r="E118" s="25">
        <f>SUM('[1]TDSheet'!F183:F184,'[1]TDSheet'!F179)</f>
        <v>14308.470000000001</v>
      </c>
    </row>
    <row r="119" spans="1:5" ht="51">
      <c r="A119" s="4">
        <v>110</v>
      </c>
      <c r="B119" s="7" t="s">
        <v>73</v>
      </c>
      <c r="C119" s="4" t="s">
        <v>10</v>
      </c>
      <c r="D119" s="7" t="s">
        <v>73</v>
      </c>
      <c r="E119" s="4">
        <v>0</v>
      </c>
    </row>
    <row r="120" spans="1:5" ht="25.5">
      <c r="A120" s="4">
        <v>111</v>
      </c>
      <c r="B120" s="15" t="s">
        <v>68</v>
      </c>
      <c r="C120" s="14" t="s">
        <v>38</v>
      </c>
      <c r="D120" s="15" t="s">
        <v>68</v>
      </c>
      <c r="E120" s="19" t="s">
        <v>77</v>
      </c>
    </row>
    <row r="121" spans="1:5" ht="15">
      <c r="A121" s="4">
        <v>112</v>
      </c>
      <c r="B121" s="7" t="s">
        <v>70</v>
      </c>
      <c r="C121" s="4" t="s">
        <v>10</v>
      </c>
      <c r="D121" s="7" t="s">
        <v>70</v>
      </c>
      <c r="E121" s="25">
        <f>SUM('[1]TDSheet'!D195:D196)</f>
        <v>48900.62</v>
      </c>
    </row>
    <row r="122" spans="1:5" ht="15">
      <c r="A122" s="4">
        <v>113</v>
      </c>
      <c r="B122" s="15" t="s">
        <v>71</v>
      </c>
      <c r="C122" s="14" t="s">
        <v>10</v>
      </c>
      <c r="D122" s="15" t="s">
        <v>71</v>
      </c>
      <c r="E122" s="25">
        <f>SUM('[1]TDSheet'!E195:E196)</f>
        <v>38798.17</v>
      </c>
    </row>
    <row r="123" spans="1:5" ht="25.5">
      <c r="A123" s="4">
        <v>114</v>
      </c>
      <c r="B123" s="7" t="s">
        <v>72</v>
      </c>
      <c r="C123" s="4" t="s">
        <v>10</v>
      </c>
      <c r="D123" s="7" t="s">
        <v>72</v>
      </c>
      <c r="E123" s="25">
        <f>SUM('[1]TDSheet'!F195:F196)</f>
        <v>31303.35</v>
      </c>
    </row>
    <row r="124" spans="1:5" ht="51">
      <c r="A124" s="4">
        <v>115</v>
      </c>
      <c r="B124" s="15" t="s">
        <v>73</v>
      </c>
      <c r="C124" s="14" t="s">
        <v>10</v>
      </c>
      <c r="D124" s="15" t="s">
        <v>73</v>
      </c>
      <c r="E124" s="14">
        <v>0</v>
      </c>
    </row>
    <row r="125" spans="1:5" ht="15">
      <c r="A125" s="34" t="s">
        <v>78</v>
      </c>
      <c r="B125" s="35"/>
      <c r="C125" s="35"/>
      <c r="D125" s="35"/>
      <c r="E125" s="36"/>
    </row>
    <row r="126" spans="1:5" ht="25.5">
      <c r="A126" s="6">
        <v>116</v>
      </c>
      <c r="B126" s="4" t="s">
        <v>61</v>
      </c>
      <c r="C126" s="4" t="s">
        <v>62</v>
      </c>
      <c r="D126" s="7" t="s">
        <v>61</v>
      </c>
      <c r="E126" s="4">
        <v>1</v>
      </c>
    </row>
    <row r="127" spans="1:5" ht="38.25">
      <c r="A127" s="6">
        <v>117</v>
      </c>
      <c r="B127" s="4" t="s">
        <v>63</v>
      </c>
      <c r="C127" s="4" t="s">
        <v>62</v>
      </c>
      <c r="D127" s="7" t="s">
        <v>63</v>
      </c>
      <c r="E127" s="4">
        <v>1</v>
      </c>
    </row>
    <row r="128" spans="1:5" ht="38.25">
      <c r="A128" s="6">
        <v>118</v>
      </c>
      <c r="B128" s="14" t="s">
        <v>64</v>
      </c>
      <c r="C128" s="14" t="s">
        <v>62</v>
      </c>
      <c r="D128" s="15" t="s">
        <v>64</v>
      </c>
      <c r="E128" s="14">
        <v>0</v>
      </c>
    </row>
    <row r="129" spans="1:5" ht="25.5">
      <c r="A129" s="6">
        <v>119</v>
      </c>
      <c r="B129" s="4" t="s">
        <v>65</v>
      </c>
      <c r="C129" s="4" t="s">
        <v>10</v>
      </c>
      <c r="D129" s="12" t="s">
        <v>65</v>
      </c>
      <c r="E129" s="4">
        <v>0</v>
      </c>
    </row>
    <row r="130" spans="1:5" ht="15">
      <c r="A130" s="34" t="s">
        <v>79</v>
      </c>
      <c r="B130" s="35"/>
      <c r="C130" s="35"/>
      <c r="D130" s="35"/>
      <c r="E130" s="36"/>
    </row>
    <row r="131" spans="1:5" ht="25.5">
      <c r="A131" s="4">
        <v>120</v>
      </c>
      <c r="B131" s="15" t="s">
        <v>80</v>
      </c>
      <c r="C131" s="14" t="s">
        <v>62</v>
      </c>
      <c r="D131" s="15" t="s">
        <v>80</v>
      </c>
      <c r="E131" s="14">
        <v>5</v>
      </c>
    </row>
    <row r="132" spans="1:5" ht="25.5">
      <c r="A132" s="4">
        <v>121</v>
      </c>
      <c r="B132" s="7" t="s">
        <v>81</v>
      </c>
      <c r="C132" s="4" t="s">
        <v>62</v>
      </c>
      <c r="D132" s="7" t="s">
        <v>81</v>
      </c>
      <c r="E132" s="4">
        <v>2</v>
      </c>
    </row>
    <row r="133" spans="1:5" ht="51">
      <c r="A133" s="4">
        <v>122</v>
      </c>
      <c r="B133" s="13" t="s">
        <v>82</v>
      </c>
      <c r="C133" s="5" t="s">
        <v>10</v>
      </c>
      <c r="D133" s="13" t="s">
        <v>82</v>
      </c>
      <c r="E133" s="5">
        <v>158300</v>
      </c>
    </row>
    <row r="134" ht="15">
      <c r="A134" s="1"/>
    </row>
  </sheetData>
  <sheetProtection/>
  <mergeCells count="12">
    <mergeCell ref="A130:E130"/>
    <mergeCell ref="A92:E92"/>
    <mergeCell ref="A99:E99"/>
    <mergeCell ref="A125:E125"/>
    <mergeCell ref="A1:E1"/>
    <mergeCell ref="A2:E2"/>
    <mergeCell ref="B4:D4"/>
    <mergeCell ref="B5:D5"/>
    <mergeCell ref="A6:E6"/>
    <mergeCell ref="A87:E87"/>
    <mergeCell ref="A23:E23"/>
    <mergeCell ref="A56:E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2018-03-21T00:58:22Z</cp:lastPrinted>
  <dcterms:created xsi:type="dcterms:W3CDTF">2018-03-21T00:57:15Z</dcterms:created>
  <dcterms:modified xsi:type="dcterms:W3CDTF">2019-03-28T07:46:52Z</dcterms:modified>
  <cp:category/>
  <cp:version/>
  <cp:contentType/>
  <cp:contentStatus/>
</cp:coreProperties>
</file>